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40" windowHeight="4530" activeTab="1"/>
  </bookViews>
  <sheets>
    <sheet name="GEOFISICA PASTA DE CONCHOS (2)" sheetId="1" r:id="rId1"/>
    <sheet name="Hoja2" sheetId="2" r:id="rId2"/>
    <sheet name="Hoja1" sheetId="3" state="hidden" r:id="rId3"/>
    <sheet name="VOLUMEN Y RENDIMIENTOS" sheetId="4" state="hidden" r:id="rId4"/>
  </sheets>
  <externalReferences>
    <externalReference r:id="rId7"/>
  </externalReferences>
  <definedNames>
    <definedName name="_xlnm.Print_Area" localSheetId="0">'GEOFISICA PASTA DE CONCHOS (2)'!$A$1:$H$8</definedName>
    <definedName name="_xlnm.Print_Titles" localSheetId="0">'GEOFISICA PASTA DE CONCHOS (2)'!$2:$8</definedName>
  </definedNames>
  <calcPr fullCalcOnLoad="1"/>
</workbook>
</file>

<file path=xl/sharedStrings.xml><?xml version="1.0" encoding="utf-8"?>
<sst xmlns="http://schemas.openxmlformats.org/spreadsheetml/2006/main" count="92" uniqueCount="75">
  <si>
    <t>UNIDAD</t>
  </si>
  <si>
    <t>CANTIDAD</t>
  </si>
  <si>
    <t>Responsable</t>
  </si>
  <si>
    <t>Ejecutada</t>
  </si>
  <si>
    <t xml:space="preserve"> </t>
  </si>
  <si>
    <t>ACTIVIDADES</t>
  </si>
  <si>
    <t>TRABAJO DE CAMPO</t>
  </si>
  <si>
    <t>Semana</t>
  </si>
  <si>
    <t>Actividad</t>
  </si>
  <si>
    <t>Trabajo de Campo del Cross Hole</t>
  </si>
  <si>
    <t>Trabajo de gabinete del Cross Hole</t>
  </si>
  <si>
    <t>Estudio de Peligro Sísmico</t>
  </si>
  <si>
    <t>Informe Final</t>
  </si>
  <si>
    <t>TRABAJO DE GABINETE</t>
  </si>
  <si>
    <t>GEOF-01</t>
  </si>
  <si>
    <t>GEOF-02</t>
  </si>
  <si>
    <t>GEOF-03</t>
  </si>
  <si>
    <t>INFORME</t>
  </si>
  <si>
    <t>GEOF-04</t>
  </si>
  <si>
    <t>Técnica Geofísica</t>
  </si>
  <si>
    <t>Concepto</t>
  </si>
  <si>
    <t>Cantidad</t>
  </si>
  <si>
    <t>TRS</t>
  </si>
  <si>
    <t>tendido</t>
  </si>
  <si>
    <t>Requerimientos para el cliente</t>
  </si>
  <si>
    <t xml:space="preserve">Notas </t>
  </si>
  <si>
    <t>GEOF-05</t>
  </si>
  <si>
    <t>ESTUDIO DE CARACTERIZACIÓNGEOFÍSICA PARA EL PROYECTO HIDROELÉCTRICO  
PRESA BENITO JUÁREZ,  JALAPA DEL MARQUÉS, OAXACA.</t>
  </si>
  <si>
    <t>INFORME GEOFÍSICO</t>
  </si>
  <si>
    <t>Zona</t>
  </si>
  <si>
    <t xml:space="preserve">* La brigada considera 1 Ingeniero Senior y un especialista técnico
</t>
  </si>
  <si>
    <t>La brigada de campo considera 4 personas un vehículo pick up doble cablna.
Tiempo total de traslado ida y vuelta: 4 días</t>
  </si>
  <si>
    <t>GEOF-06</t>
  </si>
  <si>
    <t>DOS</t>
  </si>
  <si>
    <t>TRE</t>
  </si>
  <si>
    <t xml:space="preserve"> canal de conducción y casa de máquinas</t>
  </si>
  <si>
    <t>Permisos dentro de las instalaciones de la presa Picachos, Sin., para el ingreso de personal y equipo geofísico</t>
  </si>
  <si>
    <t>Deposito de bloques de roca y casa de máquinas</t>
  </si>
  <si>
    <t>Depósito de bloques de roca</t>
  </si>
  <si>
    <r>
      <t xml:space="preserve">tendidos con una longitud de 120 métros y separación entre electrodos de 2 metros y uso de electrodo infinito colocado a 1 km del tendido. </t>
    </r>
    <r>
      <rPr>
        <b/>
        <sz val="11"/>
        <color indexed="62"/>
        <rFont val="Arial"/>
        <family val="2"/>
      </rPr>
      <t>Profundidad de exploración de 30 metros</t>
    </r>
  </si>
  <si>
    <r>
      <t xml:space="preserve">tendidos con una longitud de 60 a 110 métros y separación entreelectrodos de 2 metros. </t>
    </r>
    <r>
      <rPr>
        <b/>
        <sz val="11"/>
        <color indexed="62"/>
        <rFont val="Arial"/>
        <family val="2"/>
      </rPr>
      <t>Profundidad de exploración de 10 metros</t>
    </r>
  </si>
  <si>
    <r>
      <t xml:space="preserve">Siete tendidos de 46 m, separación entre geófonos de 2 m, 7 puntos de tiro y fuente mecánica. </t>
    </r>
    <r>
      <rPr>
        <b/>
        <sz val="11"/>
        <color indexed="62"/>
        <rFont val="Arial"/>
        <family val="2"/>
      </rPr>
      <t>Profundidad de exploración de 10 metros</t>
    </r>
  </si>
  <si>
    <r>
      <t xml:space="preserve">tres tendidos de 46 a 69 m con fuente mecánica. </t>
    </r>
    <r>
      <rPr>
        <b/>
        <sz val="11"/>
        <color indexed="62"/>
        <rFont val="Arial"/>
        <family val="2"/>
      </rPr>
      <t>Profundidad de exploración de 10 a 25 metros</t>
    </r>
  </si>
  <si>
    <t>Insumos para los trabajos de campo</t>
  </si>
  <si>
    <t xml:space="preserve">3 ayudantes generales, herramienta, material y equipo de seguridad
Renta de resistivímetro con 70 electrodos 
</t>
  </si>
  <si>
    <t>PARTIDA</t>
  </si>
  <si>
    <t>reporte</t>
  </si>
  <si>
    <t>informe</t>
  </si>
  <si>
    <t xml:space="preserve">
OBTENCIÓN Y PROCESAMIENTO DE DATOS MEDIANTE LA TÉCNICA DE REFLEXIÓN SÍSMICA SOMERA DE ALTA RESOLUCIÓN (SiRSAR), PARA LA MINA PASTA DE CONCHOS</t>
  </si>
  <si>
    <t>Obtención de datos en campo mediante la técnica Sísmica de Reflexión Somera de Alta Resolución (SiRSAR).</t>
  </si>
  <si>
    <t xml:space="preserve">Procesamiento de los datos obtenidos en campo para la obtención de imágenes 2D, mediante la técnica Sísmica de Reflexión Somera de Alta Resolución (SiRSAR). </t>
  </si>
  <si>
    <t>MES 1</t>
  </si>
  <si>
    <t>MES 2</t>
  </si>
  <si>
    <t>MES 3</t>
  </si>
  <si>
    <t>MES 4</t>
  </si>
  <si>
    <t>MES 5</t>
  </si>
  <si>
    <t>CONCURSO NO.:</t>
  </si>
  <si>
    <t>ANEXO 
A10</t>
  </si>
  <si>
    <t>OBJETO:</t>
  </si>
  <si>
    <t>SUBDIRECCION DE INGENIERIA Y ADMINISTRACION DE LA CONSTRUCCION</t>
  </si>
  <si>
    <t>NOMBRE O RAZÓN SOCIAL DEL CONCURSANTE</t>
  </si>
  <si>
    <t>FIRMA DEL CONCURSANTE</t>
  </si>
  <si>
    <t>HOJA</t>
  </si>
  <si>
    <t>DE</t>
  </si>
  <si>
    <t>CATÁLOGO DE CONCEPTOS</t>
  </si>
  <si>
    <t>No.</t>
  </si>
  <si>
    <t>ESPECIFICACIÓN</t>
  </si>
  <si>
    <t>DESCRIPCIÓN DE LA PARTIDA, SUBPARTIDAD  O CONCEPTO</t>
  </si>
  <si>
    <t>PRECIO UNITARIO</t>
  </si>
  <si>
    <t>IMPORTE
PESOS</t>
  </si>
  <si>
    <t>CON NÚMERO</t>
  </si>
  <si>
    <t>CON LETRA</t>
  </si>
  <si>
    <t>IMPORTE ACUMULADO HASTA LA HOJA ANTERIOR</t>
  </si>
  <si>
    <t>IMPORTE ACUMULADO HASTA ESTA HOJA</t>
  </si>
  <si>
    <t>IMPORTE TOTAL DE LA OFERTA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</si>
</sst>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0;[Red]#,##0.00"/>
    <numFmt numFmtId="195" formatCode="&quot;$&quot;#,##0.00;[Red]&quot;$&quot;#,##0.00"/>
    <numFmt numFmtId="196" formatCode="&quot;$&quot;#,##0.00"/>
    <numFmt numFmtId="197" formatCode="0.0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#,##0.00_ ;[Red]\-#,##0.00\ "/>
    <numFmt numFmtId="204" formatCode="_-* #,##0.0_-;\-* #,##0.0_-;_-* &quot;-&quot;_-;_-@_-"/>
    <numFmt numFmtId="205" formatCode="_-* #,##0.00_-;\-* #,##0.00_-;_-* &quot;-&quot;_-;_-@_-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0\ &quot;Días Naturales&quot;"/>
    <numFmt numFmtId="212" formatCode="_-* #,##0_-;\-* #,##0_-;_-* &quot;-&quot;??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30"/>
      <name val="Arial Narrow"/>
      <family val="2"/>
    </font>
    <font>
      <b/>
      <sz val="8"/>
      <color indexed="60"/>
      <name val="Arial Narrow"/>
      <family val="2"/>
    </font>
    <font>
      <b/>
      <sz val="8"/>
      <color indexed="56"/>
      <name val="Arial Narrow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rgb="FF2F5496"/>
      <name val="Arial"/>
      <family val="2"/>
    </font>
    <font>
      <sz val="11"/>
      <color rgb="FF2F5496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rgb="FF0070C0"/>
      <name val="Arial Narrow"/>
      <family val="2"/>
    </font>
    <font>
      <b/>
      <sz val="8"/>
      <color rgb="FF002060"/>
      <name val="Arial Narrow"/>
      <family val="2"/>
    </font>
    <font>
      <b/>
      <sz val="8"/>
      <color rgb="FFC00000"/>
      <name val="Arial Narrow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DB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57" fillId="0" borderId="0" xfId="56" applyFont="1" applyAlignment="1">
      <alignment horizontal="center"/>
      <protection/>
    </xf>
    <xf numFmtId="0" fontId="57" fillId="0" borderId="0" xfId="56" applyFont="1" applyAlignment="1">
      <alignment horizontal="left" wrapText="1"/>
      <protection/>
    </xf>
    <xf numFmtId="0" fontId="57" fillId="0" borderId="0" xfId="56" applyFont="1">
      <alignment/>
      <protection/>
    </xf>
    <xf numFmtId="0" fontId="57" fillId="33" borderId="0" xfId="56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3" fillId="35" borderId="16" xfId="56" applyFont="1" applyFill="1" applyBorder="1" applyAlignment="1">
      <alignment/>
      <protection/>
    </xf>
    <xf numFmtId="0" fontId="3" fillId="35" borderId="0" xfId="56" applyFont="1" applyFill="1" applyBorder="1" applyAlignment="1">
      <alignment/>
      <protection/>
    </xf>
    <xf numFmtId="0" fontId="57" fillId="36" borderId="0" xfId="56" applyFont="1" applyFill="1">
      <alignment/>
      <protection/>
    </xf>
    <xf numFmtId="0" fontId="57" fillId="36" borderId="0" xfId="56" applyFont="1" applyFill="1" applyAlignment="1">
      <alignment horizontal="center"/>
      <protection/>
    </xf>
    <xf numFmtId="0" fontId="57" fillId="36" borderId="0" xfId="56" applyFont="1" applyFill="1" applyAlignment="1">
      <alignment horizontal="left" wrapText="1"/>
      <protection/>
    </xf>
    <xf numFmtId="0" fontId="57" fillId="36" borderId="0" xfId="56" applyFont="1" applyFill="1" applyBorder="1">
      <alignment/>
      <protection/>
    </xf>
    <xf numFmtId="0" fontId="59" fillId="36" borderId="0" xfId="56" applyFont="1" applyFill="1" applyBorder="1" applyAlignment="1">
      <alignment horizontal="center" vertical="center" wrapText="1"/>
      <protection/>
    </xf>
    <xf numFmtId="0" fontId="60" fillId="36" borderId="0" xfId="56" applyFont="1" applyFill="1" applyBorder="1" applyAlignment="1">
      <alignment horizontal="center" vertical="center" wrapText="1"/>
      <protection/>
    </xf>
    <xf numFmtId="0" fontId="57" fillId="36" borderId="0" xfId="56" applyFont="1" applyFill="1" applyBorder="1" applyAlignment="1">
      <alignment horizontal="center" vertical="center" wrapText="1"/>
      <protection/>
    </xf>
    <xf numFmtId="0" fontId="60" fillId="36" borderId="0" xfId="56" applyFont="1" applyFill="1" applyBorder="1" applyAlignment="1">
      <alignment horizontal="left" vertical="center" wrapText="1"/>
      <protection/>
    </xf>
    <xf numFmtId="0" fontId="61" fillId="36" borderId="0" xfId="56" applyFont="1" applyFill="1" applyBorder="1" applyAlignment="1">
      <alignment horizontal="left" vertical="center" wrapText="1"/>
      <protection/>
    </xf>
    <xf numFmtId="0" fontId="61" fillId="36" borderId="0" xfId="56" applyFont="1" applyFill="1" applyBorder="1" applyAlignment="1">
      <alignment horizontal="center" vertical="center" wrapText="1"/>
      <protection/>
    </xf>
    <xf numFmtId="0" fontId="62" fillId="36" borderId="0" xfId="56" applyFont="1" applyFill="1">
      <alignment/>
      <protection/>
    </xf>
    <xf numFmtId="0" fontId="63" fillId="0" borderId="0" xfId="0" applyFont="1" applyAlignment="1">
      <alignment horizontal="center" vertical="center" wrapText="1"/>
    </xf>
    <xf numFmtId="0" fontId="63" fillId="37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40" fillId="0" borderId="0" xfId="59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3" fillId="37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5" fillId="12" borderId="17" xfId="56" applyFont="1" applyFill="1" applyBorder="1" applyAlignment="1">
      <alignment horizontal="center" vertical="center" wrapText="1"/>
      <protection/>
    </xf>
    <xf numFmtId="0" fontId="57" fillId="12" borderId="17" xfId="56" applyFont="1" applyFill="1" applyBorder="1" applyAlignment="1">
      <alignment horizontal="left" vertical="center" wrapText="1"/>
      <protection/>
    </xf>
    <xf numFmtId="0" fontId="66" fillId="36" borderId="17" xfId="56" applyFont="1" applyFill="1" applyBorder="1" applyAlignment="1">
      <alignment vertical="center" wrapText="1"/>
      <protection/>
    </xf>
    <xf numFmtId="0" fontId="57" fillId="38" borderId="17" xfId="56" applyFont="1" applyFill="1" applyBorder="1" applyAlignment="1">
      <alignment horizontal="center"/>
      <protection/>
    </xf>
    <xf numFmtId="0" fontId="57" fillId="0" borderId="17" xfId="56" applyFont="1" applyBorder="1">
      <alignment/>
      <protection/>
    </xf>
    <xf numFmtId="0" fontId="59" fillId="36" borderId="0" xfId="56" applyFont="1" applyFill="1" applyBorder="1" applyAlignment="1">
      <alignment horizontal="left" vertical="center" wrapText="1"/>
      <protection/>
    </xf>
    <xf numFmtId="0" fontId="57" fillId="36" borderId="0" xfId="56" applyFont="1" applyFill="1" applyBorder="1" applyAlignment="1">
      <alignment horizontal="left" wrapText="1"/>
      <protection/>
    </xf>
    <xf numFmtId="0" fontId="66" fillId="39" borderId="17" xfId="56" applyFont="1" applyFill="1" applyBorder="1" applyAlignment="1">
      <alignment vertical="center" wrapText="1"/>
      <protection/>
    </xf>
    <xf numFmtId="0" fontId="57" fillId="33" borderId="0" xfId="56" applyFont="1" applyFill="1" applyBorder="1" applyAlignment="1">
      <alignment vertical="center"/>
      <protection/>
    </xf>
    <xf numFmtId="0" fontId="59" fillId="4" borderId="17" xfId="56" applyFont="1" applyFill="1" applyBorder="1" applyAlignment="1">
      <alignment horizontal="left" vertical="center" wrapText="1"/>
      <protection/>
    </xf>
    <xf numFmtId="0" fontId="57" fillId="36" borderId="0" xfId="56" applyFont="1" applyFill="1" applyBorder="1" applyAlignment="1">
      <alignment horizontal="center"/>
      <protection/>
    </xf>
    <xf numFmtId="0" fontId="66" fillId="36" borderId="0" xfId="56" applyFont="1" applyFill="1" applyBorder="1" applyAlignment="1">
      <alignment vertical="center" wrapText="1"/>
      <protection/>
    </xf>
    <xf numFmtId="0" fontId="3" fillId="36" borderId="0" xfId="56" applyFont="1" applyFill="1" applyBorder="1" applyAlignment="1">
      <alignment/>
      <protection/>
    </xf>
    <xf numFmtId="0" fontId="65" fillId="38" borderId="17" xfId="56" applyFont="1" applyFill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33" borderId="17" xfId="56" applyFont="1" applyFill="1" applyBorder="1" applyAlignment="1">
      <alignment horizontal="center" vertical="center" wrapText="1"/>
      <protection/>
    </xf>
    <xf numFmtId="0" fontId="65" fillId="38" borderId="17" xfId="56" applyFont="1" applyFill="1" applyBorder="1" applyAlignment="1">
      <alignment horizontal="center" wrapText="1"/>
      <protection/>
    </xf>
    <xf numFmtId="0" fontId="67" fillId="12" borderId="17" xfId="56" applyFont="1" applyFill="1" applyBorder="1" applyAlignment="1">
      <alignment horizontal="center" vertical="center" wrapText="1"/>
      <protection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4" fontId="69" fillId="0" borderId="21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184" fontId="68" fillId="0" borderId="21" xfId="52" applyFont="1" applyBorder="1" applyAlignment="1">
      <alignment horizontal="left" vertical="center" wrapText="1"/>
    </xf>
    <xf numFmtId="184" fontId="69" fillId="0" borderId="22" xfId="52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9" fillId="0" borderId="2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4" fontId="69" fillId="0" borderId="17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184" fontId="68" fillId="0" borderId="17" xfId="52" applyFont="1" applyBorder="1" applyAlignment="1">
      <alignment horizontal="left" vertical="center" wrapText="1"/>
    </xf>
    <xf numFmtId="184" fontId="69" fillId="0" borderId="24" xfId="52" applyFont="1" applyBorder="1" applyAlignment="1">
      <alignment horizontal="center" vertical="center" wrapText="1"/>
    </xf>
    <xf numFmtId="4" fontId="72" fillId="0" borderId="17" xfId="0" applyNumberFormat="1" applyFont="1" applyBorder="1" applyAlignment="1">
      <alignment horizontal="center" vertical="center" wrapText="1"/>
    </xf>
    <xf numFmtId="0" fontId="68" fillId="0" borderId="25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right" vertical="center" wrapText="1"/>
    </xf>
    <xf numFmtId="44" fontId="60" fillId="0" borderId="28" xfId="0" applyNumberFormat="1" applyFont="1" applyBorder="1" applyAlignment="1">
      <alignment horizontal="center" vertical="center" wrapText="1"/>
    </xf>
    <xf numFmtId="0" fontId="68" fillId="0" borderId="29" xfId="0" applyFont="1" applyBorder="1" applyAlignment="1">
      <alignment horizontal="right" vertical="center" wrapText="1"/>
    </xf>
    <xf numFmtId="44" fontId="73" fillId="0" borderId="30" xfId="0" applyNumberFormat="1" applyFont="1" applyBorder="1" applyAlignment="1">
      <alignment horizontal="center" vertical="center" wrapText="1"/>
    </xf>
    <xf numFmtId="0" fontId="74" fillId="35" borderId="17" xfId="56" applyFont="1" applyFill="1" applyBorder="1" applyAlignment="1">
      <alignment horizontal="center" vertical="center" wrapText="1"/>
      <protection/>
    </xf>
    <xf numFmtId="0" fontId="65" fillId="38" borderId="17" xfId="56" applyFont="1" applyFill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33" borderId="17" xfId="56" applyFont="1" applyFill="1" applyBorder="1" applyAlignment="1">
      <alignment horizontal="center" vertical="center" wrapText="1"/>
      <protection/>
    </xf>
    <xf numFmtId="0" fontId="59" fillId="36" borderId="0" xfId="56" applyFont="1" applyFill="1" applyBorder="1" applyAlignment="1">
      <alignment horizontal="left" vertical="center" wrapText="1"/>
      <protection/>
    </xf>
    <xf numFmtId="0" fontId="65" fillId="38" borderId="17" xfId="56" applyFont="1" applyFill="1" applyBorder="1" applyAlignment="1">
      <alignment horizontal="center" vertical="center" wrapText="1"/>
      <protection/>
    </xf>
    <xf numFmtId="0" fontId="59" fillId="33" borderId="31" xfId="56" applyFont="1" applyFill="1" applyBorder="1" applyAlignment="1">
      <alignment horizontal="center" vertical="center"/>
      <protection/>
    </xf>
    <xf numFmtId="0" fontId="59" fillId="33" borderId="32" xfId="56" applyFont="1" applyFill="1" applyBorder="1" applyAlignment="1">
      <alignment horizontal="center" vertical="center"/>
      <protection/>
    </xf>
    <xf numFmtId="0" fontId="59" fillId="33" borderId="0" xfId="56" applyFont="1" applyFill="1" applyBorder="1" applyAlignment="1">
      <alignment horizontal="center" vertical="center"/>
      <protection/>
    </xf>
    <xf numFmtId="0" fontId="74" fillId="36" borderId="0" xfId="56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72" fillId="0" borderId="21" xfId="0" applyFont="1" applyBorder="1" applyAlignment="1">
      <alignment horizontal="justify" vertical="center" wrapText="1"/>
    </xf>
    <xf numFmtId="0" fontId="75" fillId="0" borderId="34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40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8" fillId="0" borderId="36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37" xfId="0" applyFont="1" applyBorder="1" applyAlignment="1">
      <alignment horizontal="left" vertical="center" wrapText="1"/>
    </xf>
    <xf numFmtId="0" fontId="68" fillId="0" borderId="38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1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69" fillId="0" borderId="0" xfId="0" applyFont="1" applyAlignment="1">
      <alignment horizontal="left" vertical="top" wrapText="1"/>
    </xf>
    <xf numFmtId="0" fontId="69" fillId="0" borderId="40" xfId="0" applyFont="1" applyBorder="1" applyAlignment="1">
      <alignment horizontal="left" vertical="top" wrapText="1"/>
    </xf>
    <xf numFmtId="0" fontId="69" fillId="0" borderId="42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8" fillId="0" borderId="36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43" xfId="0" applyFont="1" applyBorder="1" applyAlignment="1">
      <alignment horizontal="left" vertical="center"/>
    </xf>
    <xf numFmtId="0" fontId="68" fillId="0" borderId="44" xfId="0" applyFont="1" applyBorder="1" applyAlignment="1">
      <alignment horizontal="left" vertical="center"/>
    </xf>
    <xf numFmtId="0" fontId="68" fillId="0" borderId="45" xfId="0" applyFont="1" applyBorder="1" applyAlignment="1">
      <alignment horizontal="left" vertical="center"/>
    </xf>
    <xf numFmtId="0" fontId="67" fillId="0" borderId="33" xfId="0" applyFont="1" applyBorder="1" applyAlignment="1">
      <alignment horizontal="center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 wrapText="1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6" xfId="0" applyFont="1" applyBorder="1" applyAlignment="1">
      <alignment vertical="center" wrapText="1"/>
    </xf>
    <xf numFmtId="0" fontId="58" fillId="0" borderId="47" xfId="0" applyFont="1" applyBorder="1" applyAlignment="1">
      <alignment vertical="center" wrapText="1"/>
    </xf>
    <xf numFmtId="0" fontId="58" fillId="0" borderId="46" xfId="0" applyFont="1" applyBorder="1" applyAlignment="1">
      <alignment vertical="center"/>
    </xf>
    <xf numFmtId="0" fontId="58" fillId="0" borderId="47" xfId="0" applyFont="1" applyBorder="1" applyAlignment="1">
      <alignment vertical="center"/>
    </xf>
    <xf numFmtId="0" fontId="63" fillId="37" borderId="0" xfId="0" applyFont="1" applyFill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3" xfId="57"/>
    <cellStyle name="Normal 3" xfId="58"/>
    <cellStyle name="Normal 4" xfId="59"/>
    <cellStyle name="Normal 4 2" xfId="60"/>
    <cellStyle name="Notas" xfId="61"/>
    <cellStyle name="Percent" xfId="62"/>
    <cellStyle name="Porcentual 2" xfId="63"/>
    <cellStyle name="Porcentual 2 2" xfId="64"/>
    <cellStyle name="Porcentual 3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1</xdr:row>
      <xdr:rowOff>19050</xdr:rowOff>
    </xdr:from>
    <xdr:to>
      <xdr:col>28</xdr:col>
      <xdr:colOff>9525</xdr:colOff>
      <xdr:row>4</xdr:row>
      <xdr:rowOff>409575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3429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1238250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-1" b="6901"/>
        <a:stretch>
          <a:fillRect/>
        </a:stretch>
      </xdr:blipFill>
      <xdr:spPr>
        <a:xfrm>
          <a:off x="304800" y="352425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304800</xdr:rowOff>
    </xdr:from>
    <xdr:to>
      <xdr:col>28</xdr:col>
      <xdr:colOff>19050</xdr:colOff>
      <xdr:row>4</xdr:row>
      <xdr:rowOff>314325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257175" y="304800"/>
          <a:ext cx="11115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COMISIÓN FEDERAL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ELECTRICIDAD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SUBDIRECCIÓN DE INGENIERÍA  Y ADMINISTRACIÓN DE LA CONSTRUCCIÓN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GERENCIA DE ESTUDIOS DE INGENIERÍA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2</xdr:col>
      <xdr:colOff>447675</xdr:colOff>
      <xdr:row>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76200</xdr:rowOff>
    </xdr:from>
    <xdr:to>
      <xdr:col>9</xdr:col>
      <xdr:colOff>409575</xdr:colOff>
      <xdr:row>12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76200"/>
          <a:ext cx="5581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alogo_programa_Ref_S&#237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de Conceptos"/>
      <sheetName val="Programa "/>
    </sheetNames>
    <sheetDataSet>
      <sheetData sheetId="1">
        <row r="14">
          <cell r="D14" t="str">
            <v>Informe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1:AM20"/>
  <sheetViews>
    <sheetView zoomScaleSheetLayoutView="75" workbookViewId="0" topLeftCell="A7">
      <selection activeCell="D10" sqref="D10"/>
    </sheetView>
  </sheetViews>
  <sheetFormatPr defaultColWidth="11.421875" defaultRowHeight="12.75"/>
  <cols>
    <col min="1" max="1" width="4.140625" style="3" customWidth="1"/>
    <col min="2" max="2" width="11.7109375" style="1" customWidth="1"/>
    <col min="3" max="3" width="55.57421875" style="2" customWidth="1"/>
    <col min="4" max="4" width="16.00390625" style="3" customWidth="1"/>
    <col min="5" max="5" width="12.8515625" style="3" customWidth="1"/>
    <col min="6" max="6" width="10.140625" style="3" hidden="1" customWidth="1"/>
    <col min="7" max="7" width="19.421875" style="3" hidden="1" customWidth="1"/>
    <col min="8" max="8" width="3.57421875" style="3" customWidth="1"/>
    <col min="9" max="22" width="3.28125" style="3" customWidth="1"/>
    <col min="23" max="23" width="3.140625" style="3" customWidth="1"/>
    <col min="24" max="24" width="3.57421875" style="3" customWidth="1"/>
    <col min="25" max="34" width="3.421875" style="3" customWidth="1"/>
    <col min="35" max="36" width="3.421875" style="3" bestFit="1" customWidth="1"/>
    <col min="37" max="16384" width="11.421875" style="3" customWidth="1"/>
  </cols>
  <sheetData>
    <row r="1" spans="1:39" ht="25.5" customHeight="1">
      <c r="A1" s="16"/>
      <c r="B1" s="17"/>
      <c r="C1" s="1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K1" s="16"/>
      <c r="AL1" s="16"/>
      <c r="AM1" s="16"/>
    </row>
    <row r="2" spans="1:39" ht="18" customHeight="1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52"/>
      <c r="AD2" s="52"/>
      <c r="AE2" s="52"/>
      <c r="AF2" s="52"/>
      <c r="AG2" s="52"/>
      <c r="AH2" s="52"/>
      <c r="AI2" s="52"/>
      <c r="AJ2" s="52"/>
      <c r="AK2" s="16"/>
      <c r="AL2" s="16"/>
      <c r="AM2" s="16"/>
    </row>
    <row r="3" spans="1:39" ht="10.5" customHeight="1">
      <c r="A3" s="16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2"/>
      <c r="AD3" s="52"/>
      <c r="AE3" s="52"/>
      <c r="AF3" s="52"/>
      <c r="AG3" s="52"/>
      <c r="AH3" s="52"/>
      <c r="AI3" s="52"/>
      <c r="AJ3" s="52"/>
      <c r="AK3" s="16"/>
      <c r="AL3" s="16"/>
      <c r="AM3" s="16"/>
    </row>
    <row r="4" spans="1:39" ht="5.25" customHeight="1">
      <c r="A4" s="16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52"/>
      <c r="AD4" s="52"/>
      <c r="AE4" s="52"/>
      <c r="AF4" s="52"/>
      <c r="AG4" s="52"/>
      <c r="AH4" s="52"/>
      <c r="AI4" s="52"/>
      <c r="AJ4" s="52"/>
      <c r="AK4" s="16"/>
      <c r="AL4" s="16"/>
      <c r="AM4" s="16"/>
    </row>
    <row r="5" spans="1:39" ht="33" customHeight="1">
      <c r="A5" s="16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52"/>
      <c r="AD5" s="52"/>
      <c r="AE5" s="52"/>
      <c r="AF5" s="52"/>
      <c r="AG5" s="52"/>
      <c r="AH5" s="52"/>
      <c r="AI5" s="52"/>
      <c r="AJ5" s="52"/>
      <c r="AK5" s="16"/>
      <c r="AL5" s="16"/>
      <c r="AM5" s="16"/>
    </row>
    <row r="6" spans="1:39" ht="13.5" customHeight="1">
      <c r="A6" s="16"/>
      <c r="B6" s="4" t="s">
        <v>4</v>
      </c>
      <c r="C6" s="4"/>
      <c r="D6" s="48"/>
      <c r="E6" s="48"/>
      <c r="F6" s="48"/>
      <c r="G6" s="48"/>
      <c r="H6" s="86">
        <v>2021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88"/>
      <c r="AE6" s="88"/>
      <c r="AF6" s="88"/>
      <c r="AG6" s="88"/>
      <c r="AH6" s="88"/>
      <c r="AI6" s="88"/>
      <c r="AJ6" s="88"/>
      <c r="AK6" s="16"/>
      <c r="AL6" s="16"/>
      <c r="AM6" s="16"/>
    </row>
    <row r="7" spans="1:39" ht="15.75" customHeight="1">
      <c r="A7" s="16"/>
      <c r="B7" s="81" t="s">
        <v>45</v>
      </c>
      <c r="C7" s="85" t="s">
        <v>5</v>
      </c>
      <c r="D7" s="81" t="s">
        <v>0</v>
      </c>
      <c r="E7" s="81" t="s">
        <v>1</v>
      </c>
      <c r="F7" s="82" t="s">
        <v>3</v>
      </c>
      <c r="G7" s="83" t="s">
        <v>2</v>
      </c>
      <c r="H7" s="80" t="s">
        <v>51</v>
      </c>
      <c r="I7" s="80"/>
      <c r="J7" s="80"/>
      <c r="K7" s="80"/>
      <c r="L7" s="80" t="s">
        <v>52</v>
      </c>
      <c r="M7" s="80"/>
      <c r="N7" s="80"/>
      <c r="O7" s="80"/>
      <c r="P7" s="80" t="s">
        <v>53</v>
      </c>
      <c r="Q7" s="80"/>
      <c r="R7" s="80"/>
      <c r="S7" s="80"/>
      <c r="T7" s="80"/>
      <c r="U7" s="80" t="s">
        <v>54</v>
      </c>
      <c r="V7" s="80"/>
      <c r="W7" s="80"/>
      <c r="X7" s="80"/>
      <c r="Y7" s="80" t="s">
        <v>55</v>
      </c>
      <c r="Z7" s="80"/>
      <c r="AA7" s="80"/>
      <c r="AB7" s="80"/>
      <c r="AC7" s="89"/>
      <c r="AD7" s="89"/>
      <c r="AE7" s="89"/>
      <c r="AF7" s="89"/>
      <c r="AG7" s="89"/>
      <c r="AH7" s="89"/>
      <c r="AI7" s="89"/>
      <c r="AJ7" s="89"/>
      <c r="AK7" s="16"/>
      <c r="AL7" s="16"/>
      <c r="AM7" s="16"/>
    </row>
    <row r="8" spans="1:39" ht="14.25" customHeight="1">
      <c r="A8" s="16"/>
      <c r="B8" s="81"/>
      <c r="C8" s="85"/>
      <c r="D8" s="81"/>
      <c r="E8" s="81"/>
      <c r="F8" s="82"/>
      <c r="G8" s="83"/>
      <c r="H8" s="43">
        <v>1</v>
      </c>
      <c r="I8" s="43">
        <f>H8+1</f>
        <v>2</v>
      </c>
      <c r="J8" s="43">
        <f aca="true" t="shared" si="0" ref="J8:AB8">I8+1</f>
        <v>3</v>
      </c>
      <c r="K8" s="43">
        <f t="shared" si="0"/>
        <v>4</v>
      </c>
      <c r="L8" s="43">
        <f t="shared" si="0"/>
        <v>5</v>
      </c>
      <c r="M8" s="43">
        <f t="shared" si="0"/>
        <v>6</v>
      </c>
      <c r="N8" s="43">
        <f t="shared" si="0"/>
        <v>7</v>
      </c>
      <c r="O8" s="43">
        <f t="shared" si="0"/>
        <v>8</v>
      </c>
      <c r="P8" s="43">
        <f t="shared" si="0"/>
        <v>9</v>
      </c>
      <c r="Q8" s="43">
        <f t="shared" si="0"/>
        <v>10</v>
      </c>
      <c r="R8" s="43">
        <f t="shared" si="0"/>
        <v>11</v>
      </c>
      <c r="S8" s="43">
        <f t="shared" si="0"/>
        <v>12</v>
      </c>
      <c r="T8" s="43">
        <f t="shared" si="0"/>
        <v>13</v>
      </c>
      <c r="U8" s="43">
        <f t="shared" si="0"/>
        <v>14</v>
      </c>
      <c r="V8" s="43">
        <f t="shared" si="0"/>
        <v>15</v>
      </c>
      <c r="W8" s="43">
        <f t="shared" si="0"/>
        <v>16</v>
      </c>
      <c r="X8" s="43">
        <f t="shared" si="0"/>
        <v>17</v>
      </c>
      <c r="Y8" s="43">
        <f t="shared" si="0"/>
        <v>18</v>
      </c>
      <c r="Z8" s="43">
        <f t="shared" si="0"/>
        <v>19</v>
      </c>
      <c r="AA8" s="43">
        <f t="shared" si="0"/>
        <v>20</v>
      </c>
      <c r="AB8" s="43">
        <f t="shared" si="0"/>
        <v>21</v>
      </c>
      <c r="AC8" s="50"/>
      <c r="AD8" s="50"/>
      <c r="AE8" s="50"/>
      <c r="AF8" s="50"/>
      <c r="AG8" s="50"/>
      <c r="AH8" s="50"/>
      <c r="AI8" s="50"/>
      <c r="AJ8" s="50"/>
      <c r="AK8" s="16"/>
      <c r="AL8" s="16"/>
      <c r="AM8" s="16"/>
    </row>
    <row r="9" spans="1:39" ht="64.5" customHeight="1">
      <c r="A9" s="16"/>
      <c r="B9" s="53">
        <v>1</v>
      </c>
      <c r="C9" s="56" t="s">
        <v>48</v>
      </c>
      <c r="D9" s="53"/>
      <c r="E9" s="53"/>
      <c r="F9" s="54"/>
      <c r="G9" s="5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50"/>
      <c r="AD9" s="50"/>
      <c r="AE9" s="50"/>
      <c r="AF9" s="50"/>
      <c r="AG9" s="50"/>
      <c r="AH9" s="50"/>
      <c r="AI9" s="50"/>
      <c r="AJ9" s="50"/>
      <c r="AK9" s="16"/>
      <c r="AL9" s="16"/>
      <c r="AM9" s="16"/>
    </row>
    <row r="10" spans="1:39" ht="51" customHeight="1">
      <c r="A10" s="16"/>
      <c r="B10" s="57">
        <v>1.1</v>
      </c>
      <c r="C10" s="41" t="s">
        <v>49</v>
      </c>
      <c r="D10" s="40" t="s">
        <v>46</v>
      </c>
      <c r="E10" s="40">
        <v>1</v>
      </c>
      <c r="F10" s="49"/>
      <c r="G10" s="49"/>
      <c r="H10" s="47"/>
      <c r="I10" s="47"/>
      <c r="J10" s="47"/>
      <c r="K10" s="47"/>
      <c r="L10" s="4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2"/>
      <c r="Y10" s="42"/>
      <c r="Z10" s="42"/>
      <c r="AA10" s="42"/>
      <c r="AB10" s="42"/>
      <c r="AC10" s="51"/>
      <c r="AD10" s="51"/>
      <c r="AE10" s="51"/>
      <c r="AF10" s="51"/>
      <c r="AG10" s="51"/>
      <c r="AH10" s="51"/>
      <c r="AI10" s="19"/>
      <c r="AJ10" s="19"/>
      <c r="AK10" s="16"/>
      <c r="AL10" s="16"/>
      <c r="AM10" s="16"/>
    </row>
    <row r="11" spans="1:39" ht="51" customHeight="1">
      <c r="A11" s="16"/>
      <c r="B11" s="57">
        <v>1.2</v>
      </c>
      <c r="C11" s="41" t="s">
        <v>50</v>
      </c>
      <c r="D11" s="40" t="s">
        <v>47</v>
      </c>
      <c r="E11" s="40">
        <v>1</v>
      </c>
      <c r="F11" s="49"/>
      <c r="G11" s="49"/>
      <c r="H11" s="44"/>
      <c r="I11" s="44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4"/>
      <c r="U11" s="44"/>
      <c r="V11" s="44"/>
      <c r="W11" s="44"/>
      <c r="X11" s="42"/>
      <c r="Y11" s="42"/>
      <c r="Z11" s="42"/>
      <c r="AA11" s="42"/>
      <c r="AB11" s="42"/>
      <c r="AC11" s="51"/>
      <c r="AD11" s="51"/>
      <c r="AE11" s="51"/>
      <c r="AF11" s="51"/>
      <c r="AG11" s="51"/>
      <c r="AH11" s="51"/>
      <c r="AI11" s="19"/>
      <c r="AJ11" s="19"/>
      <c r="AK11" s="16"/>
      <c r="AL11" s="16"/>
      <c r="AM11" s="16"/>
    </row>
    <row r="12" spans="1:39" ht="12.75">
      <c r="A12" s="16"/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6"/>
      <c r="N12" s="16"/>
      <c r="O12" s="45"/>
      <c r="P12" s="45"/>
      <c r="Q12" s="45"/>
      <c r="R12" s="45"/>
      <c r="S12" s="45"/>
      <c r="T12" s="45"/>
      <c r="U12" s="45"/>
      <c r="V12" s="4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9.5" customHeight="1">
      <c r="A13" s="16"/>
      <c r="B13" s="22"/>
      <c r="C13" s="18"/>
      <c r="D13" s="25"/>
      <c r="E13" s="21"/>
      <c r="F13" s="45"/>
      <c r="G13" s="45"/>
      <c r="H13" s="84"/>
      <c r="I13" s="8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21.75" customHeight="1">
      <c r="A14" s="16"/>
      <c r="B14" s="20"/>
      <c r="C14" s="24"/>
      <c r="D14" s="21"/>
      <c r="E14" s="21"/>
      <c r="F14" s="45"/>
      <c r="G14" s="45"/>
      <c r="H14" s="84"/>
      <c r="I14" s="8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21.75" customHeight="1">
      <c r="A15" s="16"/>
      <c r="B15" s="22"/>
      <c r="C15" s="24"/>
      <c r="D15" s="21"/>
      <c r="E15" s="2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1" customHeight="1">
      <c r="A16" s="16"/>
      <c r="B16" s="22"/>
      <c r="C16" s="23"/>
      <c r="D16" s="21"/>
      <c r="E16" s="21"/>
      <c r="F16" s="45"/>
      <c r="G16" s="45"/>
      <c r="H16" s="84"/>
      <c r="I16" s="84"/>
      <c r="J16" s="84"/>
      <c r="K16" s="84"/>
      <c r="L16" s="8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1" customHeight="1">
      <c r="A17" s="16"/>
      <c r="B17" s="22"/>
      <c r="C17" s="23"/>
      <c r="D17" s="21"/>
      <c r="E17" s="2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3:39" ht="12.75"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2:39" ht="12.75">
      <c r="B19" s="16"/>
      <c r="C19" s="17"/>
      <c r="D19" s="46"/>
      <c r="E19" s="19"/>
      <c r="F19" s="19"/>
      <c r="G19" s="19"/>
      <c r="H19" s="19"/>
      <c r="I19" s="19"/>
      <c r="J19" s="19"/>
      <c r="K19" s="19"/>
      <c r="L19" s="19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2:39" ht="12.75">
      <c r="B20" s="16"/>
      <c r="C20" s="17"/>
      <c r="D20" s="1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</sheetData>
  <sheetProtection/>
  <mergeCells count="17">
    <mergeCell ref="H16:L16"/>
    <mergeCell ref="C7:C8"/>
    <mergeCell ref="B7:B8"/>
    <mergeCell ref="H6:AJ6"/>
    <mergeCell ref="H13:I13"/>
    <mergeCell ref="H14:I14"/>
    <mergeCell ref="Y7:AB7"/>
    <mergeCell ref="AC7:AF7"/>
    <mergeCell ref="AG7:AJ7"/>
    <mergeCell ref="H7:K7"/>
    <mergeCell ref="L7:O7"/>
    <mergeCell ref="P7:T7"/>
    <mergeCell ref="U7:X7"/>
    <mergeCell ref="D7:D8"/>
    <mergeCell ref="E7:E8"/>
    <mergeCell ref="F7:F8"/>
    <mergeCell ref="G7:G8"/>
  </mergeCells>
  <printOptions horizontalCentered="1" verticalCentered="1"/>
  <pageMargins left="0.3937007874015748" right="0.31496062992125984" top="0.7480314960629921" bottom="0.984251968503937" header="0.6299212598425197" footer="0"/>
  <pageSetup fitToHeight="1" fitToWidth="1" horizontalDpi="300" verticalDpi="3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80" zoomScaleNormal="80" zoomScalePageLayoutView="0" workbookViewId="0" topLeftCell="A1">
      <selection activeCell="A19" sqref="A19:K21"/>
    </sheetView>
  </sheetViews>
  <sheetFormatPr defaultColWidth="11.421875" defaultRowHeight="12.75"/>
  <cols>
    <col min="1" max="1" width="4.8515625" style="0" customWidth="1"/>
    <col min="2" max="2" width="12.140625" style="0" customWidth="1"/>
    <col min="3" max="3" width="9.140625" style="0" customWidth="1"/>
    <col min="4" max="7" width="7.8515625" style="0" customWidth="1"/>
    <col min="8" max="8" width="14.8515625" style="0" customWidth="1"/>
    <col min="9" max="9" width="11.00390625" style="0" customWidth="1"/>
    <col min="10" max="10" width="8.140625" style="0" customWidth="1"/>
    <col min="11" max="11" width="14.28125" style="0" customWidth="1"/>
    <col min="12" max="12" width="35.57421875" style="0" customWidth="1"/>
    <col min="13" max="13" width="15.8515625" style="0" customWidth="1"/>
  </cols>
  <sheetData>
    <row r="1" ht="13.5" thickBot="1"/>
    <row r="2" spans="1:13" ht="12.75" customHeight="1" thickTop="1">
      <c r="A2" s="95"/>
      <c r="B2" s="96"/>
      <c r="C2" s="97"/>
      <c r="D2" s="104" t="s">
        <v>56</v>
      </c>
      <c r="E2" s="105"/>
      <c r="F2" s="108"/>
      <c r="G2" s="108"/>
      <c r="H2" s="108"/>
      <c r="I2" s="108"/>
      <c r="J2" s="108"/>
      <c r="K2" s="108"/>
      <c r="L2" s="109"/>
      <c r="M2" s="112" t="s">
        <v>57</v>
      </c>
    </row>
    <row r="3" spans="1:13" ht="12.75" customHeight="1">
      <c r="A3" s="98"/>
      <c r="B3" s="99"/>
      <c r="C3" s="100"/>
      <c r="D3" s="106"/>
      <c r="E3" s="107"/>
      <c r="F3" s="110"/>
      <c r="G3" s="110"/>
      <c r="H3" s="110"/>
      <c r="I3" s="110"/>
      <c r="J3" s="110"/>
      <c r="K3" s="110"/>
      <c r="L3" s="111"/>
      <c r="M3" s="113"/>
    </row>
    <row r="4" spans="1:13" ht="12.75" customHeight="1">
      <c r="A4" s="98"/>
      <c r="B4" s="99"/>
      <c r="C4" s="100"/>
      <c r="D4" s="106" t="s">
        <v>58</v>
      </c>
      <c r="E4" s="107"/>
      <c r="F4" s="117" t="str">
        <f>'GEOFISICA PASTA DE CONCHOS (2)'!C9</f>
        <v>
OBTENCIÓN Y PROCESAMIENTO DE DATOS MEDIANTE LA TÉCNICA DE REFLEXIÓN SÍSMICA SOMERA DE ALTA RESOLUCIÓN (SiRSAR), PARA LA MINA PASTA DE CONCHOS</v>
      </c>
      <c r="G4" s="117"/>
      <c r="H4" s="117"/>
      <c r="I4" s="117"/>
      <c r="J4" s="117"/>
      <c r="K4" s="117"/>
      <c r="L4" s="118"/>
      <c r="M4" s="113"/>
    </row>
    <row r="5" spans="1:13" ht="30" customHeight="1" thickBot="1">
      <c r="A5" s="101"/>
      <c r="B5" s="102"/>
      <c r="C5" s="103"/>
      <c r="D5" s="115"/>
      <c r="E5" s="116"/>
      <c r="F5" s="119"/>
      <c r="G5" s="119"/>
      <c r="H5" s="119"/>
      <c r="I5" s="119"/>
      <c r="J5" s="119"/>
      <c r="K5" s="119"/>
      <c r="L5" s="120"/>
      <c r="M5" s="114"/>
    </row>
    <row r="6" spans="1:13" ht="10.5" customHeight="1" hidden="1">
      <c r="A6" s="121" t="s">
        <v>59</v>
      </c>
      <c r="B6" s="122"/>
      <c r="C6" s="122"/>
      <c r="D6" s="122"/>
      <c r="E6" s="122"/>
      <c r="F6" s="121" t="s">
        <v>60</v>
      </c>
      <c r="G6" s="122"/>
      <c r="H6" s="122"/>
      <c r="I6" s="122"/>
      <c r="J6" s="127"/>
      <c r="K6" s="130" t="s">
        <v>61</v>
      </c>
      <c r="L6" s="131"/>
      <c r="M6" s="136" t="s">
        <v>62</v>
      </c>
    </row>
    <row r="7" spans="1:13" ht="10.5" customHeight="1" hidden="1" thickTop="1">
      <c r="A7" s="123"/>
      <c r="B7" s="124"/>
      <c r="C7" s="124"/>
      <c r="D7" s="124"/>
      <c r="E7" s="124"/>
      <c r="F7" s="123"/>
      <c r="G7" s="124"/>
      <c r="H7" s="124"/>
      <c r="I7" s="124"/>
      <c r="J7" s="128"/>
      <c r="K7" s="132"/>
      <c r="L7" s="133"/>
      <c r="M7" s="137"/>
    </row>
    <row r="8" spans="1:13" ht="10.5" customHeight="1" hidden="1" thickTop="1">
      <c r="A8" s="123"/>
      <c r="B8" s="124"/>
      <c r="C8" s="124"/>
      <c r="D8" s="124"/>
      <c r="E8" s="124"/>
      <c r="F8" s="123"/>
      <c r="G8" s="124"/>
      <c r="H8" s="124"/>
      <c r="I8" s="124"/>
      <c r="J8" s="128"/>
      <c r="K8" s="132"/>
      <c r="L8" s="133"/>
      <c r="M8" s="137" t="s">
        <v>63</v>
      </c>
    </row>
    <row r="9" spans="1:13" ht="10.5" customHeight="1" hidden="1" thickTop="1">
      <c r="A9" s="125"/>
      <c r="B9" s="126"/>
      <c r="C9" s="126"/>
      <c r="D9" s="126"/>
      <c r="E9" s="126"/>
      <c r="F9" s="125"/>
      <c r="G9" s="126"/>
      <c r="H9" s="126"/>
      <c r="I9" s="126"/>
      <c r="J9" s="129"/>
      <c r="K9" s="134"/>
      <c r="L9" s="135"/>
      <c r="M9" s="138"/>
    </row>
    <row r="10" spans="1:13" ht="15.75" thickBot="1" thickTop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14.25" thickBot="1" thickTop="1">
      <c r="A11" s="92" t="s">
        <v>64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14.25" thickBot="1" thickTop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16.5" customHeight="1" thickBot="1" thickTop="1">
      <c r="A13" s="112" t="s">
        <v>65</v>
      </c>
      <c r="B13" s="112" t="s">
        <v>66</v>
      </c>
      <c r="C13" s="121" t="s">
        <v>67</v>
      </c>
      <c r="D13" s="122"/>
      <c r="E13" s="122"/>
      <c r="F13" s="122"/>
      <c r="G13" s="122"/>
      <c r="H13" s="127"/>
      <c r="I13" s="112" t="s">
        <v>1</v>
      </c>
      <c r="J13" s="121" t="s">
        <v>0</v>
      </c>
      <c r="K13" s="146" t="s">
        <v>68</v>
      </c>
      <c r="L13" s="147"/>
      <c r="M13" s="112" t="s">
        <v>69</v>
      </c>
    </row>
    <row r="14" spans="1:13" ht="14.25" thickBot="1" thickTop="1">
      <c r="A14" s="145"/>
      <c r="B14" s="145"/>
      <c r="C14" s="125"/>
      <c r="D14" s="126"/>
      <c r="E14" s="126"/>
      <c r="F14" s="126"/>
      <c r="G14" s="126"/>
      <c r="H14" s="129"/>
      <c r="I14" s="145"/>
      <c r="J14" s="125"/>
      <c r="K14" s="58" t="s">
        <v>70</v>
      </c>
      <c r="L14" s="59" t="s">
        <v>71</v>
      </c>
      <c r="M14" s="145"/>
    </row>
    <row r="15" spans="1:13" s="66" customFormat="1" ht="47.25" customHeight="1" hidden="1" thickTop="1">
      <c r="A15" s="60"/>
      <c r="B15" s="61"/>
      <c r="C15" s="91" t="str">
        <f>F4</f>
        <v>
OBTENCIÓN Y PROCESAMIENTO DE DATOS MEDIANTE LA TÉCNICA DE REFLEXIÓN SÍSMICA SOMERA DE ALTA RESOLUCIÓN (SiRSAR), PARA LA MINA PASTA DE CONCHOS</v>
      </c>
      <c r="D15" s="91"/>
      <c r="E15" s="91"/>
      <c r="F15" s="91"/>
      <c r="G15" s="91"/>
      <c r="H15" s="91"/>
      <c r="I15" s="62"/>
      <c r="J15" s="63"/>
      <c r="K15" s="64"/>
      <c r="L15" s="63"/>
      <c r="M15" s="65"/>
    </row>
    <row r="16" spans="1:13" s="66" customFormat="1" ht="72" customHeight="1" thickTop="1">
      <c r="A16" s="67"/>
      <c r="B16" s="68">
        <f>'GEOFISICA PASTA DE CONCHOS (2)'!B9</f>
        <v>1</v>
      </c>
      <c r="C16" s="148" t="str">
        <f>'GEOFISICA PASTA DE CONCHOS (2)'!C9:C9</f>
        <v>
OBTENCIÓN Y PROCESAMIENTO DE DATOS MEDIANTE LA TÉCNICA DE REFLEXIÓN SÍSMICA SOMERA DE ALTA RESOLUCIÓN (SiRSAR), PARA LA MINA PASTA DE CONCHOS</v>
      </c>
      <c r="D16" s="148"/>
      <c r="E16" s="148"/>
      <c r="F16" s="148"/>
      <c r="G16" s="148"/>
      <c r="H16" s="148"/>
      <c r="I16" s="69"/>
      <c r="J16" s="70"/>
      <c r="K16" s="71"/>
      <c r="L16" s="70"/>
      <c r="M16" s="72"/>
    </row>
    <row r="17" spans="1:13" s="66" customFormat="1" ht="42.75" customHeight="1">
      <c r="A17" s="67"/>
      <c r="B17" s="70">
        <f>'GEOFISICA PASTA DE CONCHOS (2)'!B10</f>
        <v>1.1</v>
      </c>
      <c r="C17" s="144" t="str">
        <f>'GEOFISICA PASTA DE CONCHOS (2)'!C10</f>
        <v>Obtención de datos en campo mediante la técnica Sísmica de Reflexión Somera de Alta Resolución (SiRSAR).</v>
      </c>
      <c r="D17" s="144"/>
      <c r="E17" s="144"/>
      <c r="F17" s="144"/>
      <c r="G17" s="144"/>
      <c r="H17" s="144"/>
      <c r="I17" s="73">
        <f>'GEOFISICA PASTA DE CONCHOS (2)'!E10</f>
        <v>1</v>
      </c>
      <c r="J17" s="70" t="s">
        <v>46</v>
      </c>
      <c r="K17" s="71"/>
      <c r="L17" s="70"/>
      <c r="M17" s="72">
        <f>+I17*K17</f>
        <v>0</v>
      </c>
    </row>
    <row r="18" spans="1:13" s="66" customFormat="1" ht="42.75" customHeight="1" thickBot="1">
      <c r="A18" s="67"/>
      <c r="B18" s="70">
        <f>'GEOFISICA PASTA DE CONCHOS (2)'!B11</f>
        <v>1.2</v>
      </c>
      <c r="C18" s="144" t="str">
        <f>'GEOFISICA PASTA DE CONCHOS (2)'!C11</f>
        <v>Procesamiento de los datos obtenidos en campo para la obtención de imágenes 2D, mediante la técnica Sísmica de Reflexión Somera de Alta Resolución (SiRSAR). </v>
      </c>
      <c r="D18" s="144"/>
      <c r="E18" s="144"/>
      <c r="F18" s="144"/>
      <c r="G18" s="144"/>
      <c r="H18" s="144"/>
      <c r="I18" s="73">
        <f>'GEOFISICA PASTA DE CONCHOS (2)'!E11</f>
        <v>1</v>
      </c>
      <c r="J18" s="70" t="str">
        <f>'[1]Programa '!D14</f>
        <v>Informe</v>
      </c>
      <c r="K18" s="71"/>
      <c r="L18" s="70"/>
      <c r="M18" s="72">
        <f>+I18*K18</f>
        <v>0</v>
      </c>
    </row>
    <row r="19" spans="1:13" ht="22.5" customHeight="1" thickTop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1"/>
      <c r="L19" s="74" t="s">
        <v>72</v>
      </c>
      <c r="M19" s="75"/>
    </row>
    <row r="20" spans="1:13" ht="23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3"/>
      <c r="L20" s="76" t="s">
        <v>73</v>
      </c>
      <c r="M20" s="77">
        <f>SUM(M16:M18)</f>
        <v>0</v>
      </c>
    </row>
    <row r="21" spans="1:13" ht="18" customHeight="1" thickBo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3"/>
      <c r="L21" s="78" t="s">
        <v>74</v>
      </c>
      <c r="M21" s="79">
        <f>M20</f>
        <v>0</v>
      </c>
    </row>
    <row r="22" ht="13.5" thickTop="1"/>
  </sheetData>
  <sheetProtection/>
  <mergeCells count="26">
    <mergeCell ref="K13:L13"/>
    <mergeCell ref="A13:A14"/>
    <mergeCell ref="B13:B14"/>
    <mergeCell ref="C13:H14"/>
    <mergeCell ref="I13:I14"/>
    <mergeCell ref="C16:H16"/>
    <mergeCell ref="F6:J9"/>
    <mergeCell ref="K6:L9"/>
    <mergeCell ref="M6:M7"/>
    <mergeCell ref="M8:M9"/>
    <mergeCell ref="A10:M10"/>
    <mergeCell ref="A19:K21"/>
    <mergeCell ref="C18:H18"/>
    <mergeCell ref="M13:M14"/>
    <mergeCell ref="C17:H17"/>
    <mergeCell ref="J13:J14"/>
    <mergeCell ref="A12:M12"/>
    <mergeCell ref="C15:H15"/>
    <mergeCell ref="A11:M11"/>
    <mergeCell ref="A2:C5"/>
    <mergeCell ref="D2:E3"/>
    <mergeCell ref="F2:L3"/>
    <mergeCell ref="M2:M5"/>
    <mergeCell ref="D4:E5"/>
    <mergeCell ref="F4:L5"/>
    <mergeCell ref="A6:E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5:K20"/>
  <sheetViews>
    <sheetView zoomScalePageLayoutView="0" workbookViewId="0" topLeftCell="A1">
      <selection activeCell="G19" sqref="G19:I19"/>
    </sheetView>
  </sheetViews>
  <sheetFormatPr defaultColWidth="11.421875" defaultRowHeight="12.75"/>
  <sheetData>
    <row r="14" ht="13.5" thickBot="1"/>
    <row r="15" spans="3:11" ht="16.5" thickBot="1" thickTop="1">
      <c r="C15" s="5"/>
      <c r="D15" s="6" t="s">
        <v>7</v>
      </c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>
        <v>8</v>
      </c>
    </row>
    <row r="16" spans="3:11" ht="16.5" thickBot="1" thickTop="1">
      <c r="C16" s="149" t="s">
        <v>8</v>
      </c>
      <c r="D16" s="150"/>
      <c r="E16" s="8"/>
      <c r="F16" s="8"/>
      <c r="G16" s="8"/>
      <c r="H16" s="8"/>
      <c r="I16" s="8"/>
      <c r="J16" s="8"/>
      <c r="K16" s="9"/>
    </row>
    <row r="17" spans="3:11" ht="30" customHeight="1" thickBot="1" thickTop="1">
      <c r="C17" s="151" t="s">
        <v>9</v>
      </c>
      <c r="D17" s="152"/>
      <c r="E17" s="10"/>
      <c r="F17" s="10"/>
      <c r="G17" s="8"/>
      <c r="H17" s="8"/>
      <c r="I17" s="8"/>
      <c r="J17" s="8"/>
      <c r="K17" s="9"/>
    </row>
    <row r="18" spans="3:11" ht="30" customHeight="1" thickBot="1" thickTop="1">
      <c r="C18" s="151" t="s">
        <v>10</v>
      </c>
      <c r="D18" s="152"/>
      <c r="E18" s="8"/>
      <c r="F18" s="10"/>
      <c r="G18" s="10"/>
      <c r="H18" s="8"/>
      <c r="I18" s="8"/>
      <c r="J18" s="8"/>
      <c r="K18" s="9"/>
    </row>
    <row r="19" spans="3:11" ht="16.5" thickBot="1" thickTop="1">
      <c r="C19" s="153" t="s">
        <v>11</v>
      </c>
      <c r="D19" s="154"/>
      <c r="E19" s="8"/>
      <c r="F19" s="8"/>
      <c r="G19" s="10"/>
      <c r="H19" s="10"/>
      <c r="I19" s="10"/>
      <c r="J19" s="8"/>
      <c r="K19" s="9"/>
    </row>
    <row r="20" spans="3:11" ht="16.5" thickBot="1" thickTop="1">
      <c r="C20" s="153" t="s">
        <v>12</v>
      </c>
      <c r="D20" s="154"/>
      <c r="E20" s="11"/>
      <c r="F20" s="11"/>
      <c r="G20" s="11"/>
      <c r="H20" s="11"/>
      <c r="I20" s="12"/>
      <c r="J20" s="12"/>
      <c r="K20" s="13"/>
    </row>
    <row r="21" ht="13.5" thickTop="1"/>
  </sheetData>
  <sheetProtection/>
  <mergeCells count="5">
    <mergeCell ref="C16:D16"/>
    <mergeCell ref="C17:D17"/>
    <mergeCell ref="C18:D18"/>
    <mergeCell ref="C19:D19"/>
    <mergeCell ref="C20:D2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zoomScale="80" zoomScaleNormal="80" zoomScalePageLayoutView="0" workbookViewId="0" topLeftCell="A4">
      <selection activeCell="G6" sqref="G6:G9"/>
    </sheetView>
  </sheetViews>
  <sheetFormatPr defaultColWidth="11.421875" defaultRowHeight="12.75"/>
  <cols>
    <col min="2" max="2" width="20.7109375" style="0" customWidth="1"/>
    <col min="3" max="3" width="15.57421875" style="0" customWidth="1"/>
    <col min="4" max="4" width="15.28125" style="0" customWidth="1"/>
    <col min="5" max="5" width="23.8515625" style="0" customWidth="1"/>
    <col min="6" max="6" width="67.140625" style="0" customWidth="1"/>
    <col min="7" max="7" width="36.140625" style="0" customWidth="1"/>
    <col min="8" max="8" width="48.8515625" style="0" customWidth="1"/>
  </cols>
  <sheetData>
    <row r="2" spans="2:10" ht="44.25" customHeight="1">
      <c r="B2" s="156" t="s">
        <v>27</v>
      </c>
      <c r="C2" s="156"/>
      <c r="D2" s="156"/>
      <c r="E2" s="156"/>
      <c r="F2" s="156"/>
      <c r="G2" s="156"/>
      <c r="H2" s="156"/>
      <c r="I2" s="30"/>
      <c r="J2" s="31"/>
    </row>
    <row r="3" spans="2:10" ht="18.75" customHeight="1">
      <c r="B3" s="156" t="s">
        <v>6</v>
      </c>
      <c r="C3" s="156"/>
      <c r="D3" s="156"/>
      <c r="E3" s="156"/>
      <c r="F3" s="156"/>
      <c r="G3" s="156"/>
      <c r="H3" s="156"/>
      <c r="I3" s="30"/>
      <c r="J3" s="31"/>
    </row>
    <row r="4" spans="2:10" ht="30.75" customHeight="1">
      <c r="B4" s="156" t="s">
        <v>31</v>
      </c>
      <c r="C4" s="156"/>
      <c r="D4" s="156"/>
      <c r="E4" s="156"/>
      <c r="F4" s="156"/>
      <c r="G4" s="156"/>
      <c r="H4" s="156"/>
      <c r="I4" s="30"/>
      <c r="J4" s="31"/>
    </row>
    <row r="5" spans="1:10" ht="45" customHeight="1">
      <c r="A5" s="33" t="s">
        <v>20</v>
      </c>
      <c r="B5" s="28" t="s">
        <v>19</v>
      </c>
      <c r="C5" s="28" t="s">
        <v>20</v>
      </c>
      <c r="D5" s="28" t="s">
        <v>21</v>
      </c>
      <c r="E5" s="33" t="s">
        <v>29</v>
      </c>
      <c r="F5" s="28" t="s">
        <v>25</v>
      </c>
      <c r="G5" s="33" t="s">
        <v>43</v>
      </c>
      <c r="H5" s="28" t="s">
        <v>24</v>
      </c>
      <c r="I5" s="32"/>
      <c r="J5" s="31"/>
    </row>
    <row r="6" spans="1:10" ht="99" customHeight="1">
      <c r="A6" s="34" t="s">
        <v>14</v>
      </c>
      <c r="B6" s="34" t="s">
        <v>22</v>
      </c>
      <c r="C6" s="35" t="s">
        <v>23</v>
      </c>
      <c r="D6" s="35">
        <v>7</v>
      </c>
      <c r="E6" s="35" t="s">
        <v>35</v>
      </c>
      <c r="F6" s="35" t="s">
        <v>41</v>
      </c>
      <c r="G6" s="157" t="s">
        <v>44</v>
      </c>
      <c r="H6" s="157" t="s">
        <v>36</v>
      </c>
      <c r="I6" s="32"/>
      <c r="J6" s="31"/>
    </row>
    <row r="7" spans="1:10" ht="47.25" customHeight="1">
      <c r="A7" s="39" t="s">
        <v>15</v>
      </c>
      <c r="B7" s="36" t="s">
        <v>33</v>
      </c>
      <c r="C7" s="37" t="s">
        <v>23</v>
      </c>
      <c r="D7" s="37">
        <v>3</v>
      </c>
      <c r="E7" s="29" t="s">
        <v>37</v>
      </c>
      <c r="F7" s="29" t="s">
        <v>42</v>
      </c>
      <c r="G7" s="157"/>
      <c r="H7" s="157"/>
      <c r="I7" s="32"/>
      <c r="J7" s="31"/>
    </row>
    <row r="8" spans="1:10" ht="59.25" customHeight="1">
      <c r="A8" s="158" t="s">
        <v>16</v>
      </c>
      <c r="B8" s="158" t="s">
        <v>34</v>
      </c>
      <c r="C8" s="157" t="s">
        <v>23</v>
      </c>
      <c r="D8" s="38">
        <v>4</v>
      </c>
      <c r="E8" s="38" t="s">
        <v>35</v>
      </c>
      <c r="F8" s="38" t="s">
        <v>40</v>
      </c>
      <c r="G8" s="157"/>
      <c r="H8" s="157"/>
      <c r="I8" s="32"/>
      <c r="J8" s="31"/>
    </row>
    <row r="9" spans="1:8" ht="43.5">
      <c r="A9" s="158"/>
      <c r="B9" s="158"/>
      <c r="C9" s="157"/>
      <c r="D9" s="37">
        <v>2</v>
      </c>
      <c r="E9" s="37" t="s">
        <v>38</v>
      </c>
      <c r="F9" s="37" t="s">
        <v>39</v>
      </c>
      <c r="G9" s="157"/>
      <c r="H9" s="157"/>
    </row>
    <row r="10" spans="1:8" ht="15" customHeight="1">
      <c r="A10" s="155" t="s">
        <v>13</v>
      </c>
      <c r="B10" s="155"/>
      <c r="C10" s="155"/>
      <c r="D10" s="155"/>
      <c r="E10" s="155"/>
      <c r="F10" s="155"/>
      <c r="G10" s="155"/>
      <c r="H10" s="155"/>
    </row>
    <row r="11" spans="1:8" ht="28.5">
      <c r="A11" s="27" t="s">
        <v>18</v>
      </c>
      <c r="B11" s="36" t="s">
        <v>22</v>
      </c>
      <c r="C11" s="29" t="s">
        <v>23</v>
      </c>
      <c r="D11" s="29">
        <v>7</v>
      </c>
      <c r="E11" s="29"/>
      <c r="F11" s="29" t="s">
        <v>30</v>
      </c>
      <c r="G11" s="29"/>
      <c r="H11" s="29"/>
    </row>
    <row r="12" spans="1:8" ht="28.5">
      <c r="A12" s="39" t="s">
        <v>26</v>
      </c>
      <c r="B12" s="36" t="s">
        <v>33</v>
      </c>
      <c r="C12" s="37" t="s">
        <v>23</v>
      </c>
      <c r="D12" s="37">
        <v>3</v>
      </c>
      <c r="E12" s="37"/>
      <c r="F12" s="37" t="s">
        <v>30</v>
      </c>
      <c r="G12" s="37"/>
      <c r="H12" s="37"/>
    </row>
    <row r="13" spans="1:8" ht="28.5">
      <c r="A13" s="34" t="s">
        <v>32</v>
      </c>
      <c r="B13" s="36" t="s">
        <v>34</v>
      </c>
      <c r="C13" s="35" t="s">
        <v>23</v>
      </c>
      <c r="D13" s="35">
        <v>6</v>
      </c>
      <c r="E13" s="35"/>
      <c r="F13" s="35" t="s">
        <v>30</v>
      </c>
      <c r="G13" s="35"/>
      <c r="H13" s="35"/>
    </row>
    <row r="14" spans="1:7" ht="30">
      <c r="A14" s="27" t="s">
        <v>26</v>
      </c>
      <c r="B14" s="27" t="s">
        <v>28</v>
      </c>
      <c r="C14" s="29" t="s">
        <v>17</v>
      </c>
      <c r="D14" s="29">
        <v>1</v>
      </c>
      <c r="E14" s="29"/>
      <c r="F14" s="29" t="s">
        <v>30</v>
      </c>
      <c r="G14" s="29"/>
    </row>
  </sheetData>
  <sheetProtection/>
  <mergeCells count="9">
    <mergeCell ref="A10:H10"/>
    <mergeCell ref="B2:H2"/>
    <mergeCell ref="B3:H3"/>
    <mergeCell ref="B4:H4"/>
    <mergeCell ref="H6:H9"/>
    <mergeCell ref="A8:A9"/>
    <mergeCell ref="B8:B9"/>
    <mergeCell ref="C8:C9"/>
    <mergeCell ref="G6:G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C.F.E.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S.E.Z.N.</dc:creator>
  <cp:keywords/>
  <dc:description/>
  <cp:lastModifiedBy>pc</cp:lastModifiedBy>
  <cp:lastPrinted>2020-06-26T15:29:31Z</cp:lastPrinted>
  <dcterms:created xsi:type="dcterms:W3CDTF">1998-06-12T15:04:16Z</dcterms:created>
  <dcterms:modified xsi:type="dcterms:W3CDTF">2021-02-02T19:19:51Z</dcterms:modified>
  <cp:category/>
  <cp:version/>
  <cp:contentType/>
  <cp:contentStatus/>
</cp:coreProperties>
</file>